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W:\Org_EG\EG_Alle\Neu_ab_1.3.15\OP_02_BL\01_Projekte\39_Rather Strasse\Bewirtungsformulare\"/>
    </mc:Choice>
  </mc:AlternateContent>
  <xr:revisionPtr revIDLastSave="0" documentId="13_ncr:1_{92972D60-1C3B-4D8E-93C7-3E358A73174D}" xr6:coauthVersionLast="47" xr6:coauthVersionMax="47" xr10:uidLastSave="{00000000-0000-0000-0000-000000000000}"/>
  <bookViews>
    <workbookView xWindow="28680" yWindow="-120" windowWidth="29040" windowHeight="18240" xr2:uid="{00000000-000D-0000-FFFF-FFFF00000000}"/>
  </bookViews>
  <sheets>
    <sheet name="ERGO Akademie" sheetId="19" r:id="rId1"/>
  </sheets>
  <definedNames>
    <definedName name="_xlnm.Print_Area" localSheetId="0">'ERGO Akademie'!$A$1:$I$70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7" i="19" l="1"/>
  <c r="H47" i="19" s="1"/>
  <c r="A43" i="19"/>
  <c r="H43" i="19" s="1"/>
  <c r="A46" i="19"/>
  <c r="H46" i="19" s="1"/>
  <c r="A44" i="19"/>
  <c r="H44" i="19" s="1"/>
  <c r="A23" i="19" l="1"/>
  <c r="H41" i="19" l="1"/>
  <c r="J41" i="19" s="1"/>
  <c r="H38" i="19"/>
  <c r="J38" i="19" s="1"/>
  <c r="H39" i="19"/>
  <c r="J39" i="19" s="1"/>
  <c r="H36" i="19"/>
  <c r="J36" i="19" s="1"/>
  <c r="H35" i="19"/>
  <c r="J35" i="19" s="1"/>
  <c r="J40" i="19"/>
  <c r="J37" i="19"/>
  <c r="H27" i="19" l="1"/>
  <c r="H28" i="19"/>
  <c r="H31" i="19"/>
  <c r="H33" i="19"/>
  <c r="H49" i="19"/>
  <c r="H23" i="19"/>
  <c r="H51" i="19" l="1"/>
</calcChain>
</file>

<file path=xl/sharedStrings.xml><?xml version="1.0" encoding="utf-8"?>
<sst xmlns="http://schemas.openxmlformats.org/spreadsheetml/2006/main" count="48" uniqueCount="48">
  <si>
    <t>Anzahl</t>
  </si>
  <si>
    <t>Sie haben Fragen zu Allergenen und Zusatzstoffen! Dann sprechen sie uns an.</t>
  </si>
  <si>
    <t>Uhrzeit von</t>
  </si>
  <si>
    <t>Uhrzeit bis</t>
  </si>
  <si>
    <t>Personenanzahl</t>
  </si>
  <si>
    <t>Ort</t>
  </si>
  <si>
    <t>Bemerkungen</t>
  </si>
  <si>
    <t>Datum</t>
  </si>
  <si>
    <t>Tel.: 0211 477 - 3000 oder - 4589 | E_-_ERGO_Gourmet_Konferenz_Duesseldorf_-_Gruppenpostfach@ergo.de</t>
  </si>
  <si>
    <t>Veranstaltungskürzel</t>
  </si>
  <si>
    <t>Gesamt</t>
  </si>
  <si>
    <t xml:space="preserve">Bestellungen bitte 10 Arbeitstage vor Veranstaltung beauftragen </t>
  </si>
  <si>
    <t>Ort der Bewirtung | Raum</t>
  </si>
  <si>
    <t>Tag der Bewirtung | Datum</t>
  </si>
  <si>
    <t>Bitte beachten Sie, dass fehlende Pfandflaschen &amp; Pfandkisten zusätzlich berechnet werden!</t>
  </si>
  <si>
    <t>Titel der Veranstaltung</t>
  </si>
  <si>
    <r>
      <rPr>
        <b/>
        <sz val="13"/>
        <rFont val="FS Me"/>
        <family val="3"/>
      </rPr>
      <t>*Coffee &amp; Tea</t>
    </r>
    <r>
      <rPr>
        <sz val="13"/>
        <rFont val="FS Me"/>
        <family val="3"/>
      </rPr>
      <t xml:space="preserve">  | </t>
    </r>
    <r>
      <rPr>
        <b/>
        <sz val="13"/>
        <rFont val="FS Me"/>
        <family val="3"/>
      </rPr>
      <t>Cold Drinks</t>
    </r>
    <r>
      <rPr>
        <sz val="13"/>
        <rFont val="FS Me"/>
        <family val="3"/>
      </rPr>
      <t xml:space="preserve"> | Kaffee-/ Teespezialitäten &amp; Getränke | all Day</t>
    </r>
  </si>
  <si>
    <r>
      <rPr>
        <b/>
        <sz val="13"/>
        <rFont val="FS Me"/>
        <family val="3"/>
      </rPr>
      <t>*Morning Snack</t>
    </r>
    <r>
      <rPr>
        <sz val="13"/>
        <rFont val="FS Me"/>
        <family val="3"/>
      </rPr>
      <t xml:space="preserve"> | 2 halbe Belegte Brötchen</t>
    </r>
  </si>
  <si>
    <r>
      <rPr>
        <b/>
        <sz val="13"/>
        <rFont val="FS Me"/>
        <family val="3"/>
      </rPr>
      <t>*Breakfast</t>
    </r>
    <r>
      <rPr>
        <sz val="13"/>
        <rFont val="FS Me"/>
        <family val="3"/>
      </rPr>
      <t xml:space="preserve"> | Snacks, Bircher, Sweets &amp; Obst </t>
    </r>
  </si>
  <si>
    <r>
      <rPr>
        <b/>
        <sz val="13"/>
        <rFont val="FS Me"/>
        <family val="3"/>
      </rPr>
      <t>*Lunch</t>
    </r>
    <r>
      <rPr>
        <sz val="13"/>
        <rFont val="FS Me"/>
        <family val="3"/>
      </rPr>
      <t xml:space="preserve"> | Vorspeise | Hauptgang | Dessert</t>
    </r>
  </si>
  <si>
    <r>
      <rPr>
        <b/>
        <sz val="13"/>
        <rFont val="FS Me"/>
        <family val="3"/>
      </rPr>
      <t>*Afternoon</t>
    </r>
    <r>
      <rPr>
        <sz val="13"/>
        <rFont val="FS Me"/>
        <family val="3"/>
      </rPr>
      <t xml:space="preserve"> | Mixed Pastrys &amp; Sweets</t>
    </r>
  </si>
  <si>
    <r>
      <rPr>
        <b/>
        <sz val="13"/>
        <rFont val="Arial"/>
        <family val="2"/>
      </rPr>
      <t>*Obstkorb |</t>
    </r>
    <r>
      <rPr>
        <sz val="13"/>
        <rFont val="Arial"/>
        <family val="2"/>
      </rPr>
      <t xml:space="preserve"> klein | 2,8kg | 10 Pers.</t>
    </r>
  </si>
  <si>
    <r>
      <rPr>
        <b/>
        <sz val="13"/>
        <rFont val="Arial"/>
        <family val="2"/>
      </rPr>
      <t>*Obstkorb</t>
    </r>
    <r>
      <rPr>
        <sz val="13"/>
        <rFont val="Arial"/>
        <family val="2"/>
      </rPr>
      <t xml:space="preserve"> | groß | 6kg | 25 Pers.</t>
    </r>
  </si>
  <si>
    <r>
      <rPr>
        <b/>
        <sz val="13"/>
        <rFont val="Arial"/>
        <family val="2"/>
      </rPr>
      <t>*Cookies</t>
    </r>
    <r>
      <rPr>
        <sz val="13"/>
        <rFont val="Arial"/>
        <family val="2"/>
      </rPr>
      <t xml:space="preserve"> | Basic | 340gr. |  5 Pers.</t>
    </r>
  </si>
  <si>
    <r>
      <rPr>
        <b/>
        <sz val="13"/>
        <rFont val="Arial"/>
        <family val="2"/>
      </rPr>
      <t xml:space="preserve">*Cookies | </t>
    </r>
    <r>
      <rPr>
        <sz val="13"/>
        <rFont val="Arial"/>
        <family val="2"/>
      </rPr>
      <t>Premium | 225gr. | 4 Pers.</t>
    </r>
  </si>
  <si>
    <r>
      <rPr>
        <b/>
        <sz val="13"/>
        <rFont val="Arial"/>
        <family val="2"/>
      </rPr>
      <t>*Sweets</t>
    </r>
    <r>
      <rPr>
        <sz val="13"/>
        <rFont val="Arial"/>
        <family val="2"/>
      </rPr>
      <t xml:space="preserve"> | Celebrations Mischung</t>
    </r>
  </si>
  <si>
    <r>
      <t xml:space="preserve">    </t>
    </r>
    <r>
      <rPr>
        <sz val="13"/>
        <rFont val="FS Me"/>
        <family val="3"/>
      </rPr>
      <t xml:space="preserve">                                </t>
    </r>
  </si>
  <si>
    <t xml:space="preserve">| klein nur Einzelbuchungen Frühstück | Mittag | Kaffee&amp;Kuchen </t>
  </si>
  <si>
    <r>
      <t xml:space="preserve">                                     </t>
    </r>
    <r>
      <rPr>
        <b/>
        <sz val="13"/>
        <rFont val="FS Me"/>
        <family val="3"/>
      </rPr>
      <t xml:space="preserve"> </t>
    </r>
  </si>
  <si>
    <t>| all Day für Frühstück | Mittag | Kaffee&amp;Kuchen als Ganztagespauschale</t>
  </si>
  <si>
    <t>| arrival | nur Anlieferung</t>
  </si>
  <si>
    <t>| set up | Anlieferung, Aufbau - Abbau, Abholung</t>
  </si>
  <si>
    <r>
      <t xml:space="preserve">Geschirrpauschale I | </t>
    </r>
    <r>
      <rPr>
        <sz val="13"/>
        <rFont val="FS Me"/>
        <family val="3"/>
      </rPr>
      <t>nur eine Mahlzeit</t>
    </r>
    <r>
      <rPr>
        <b/>
        <sz val="13"/>
        <rFont val="FS Me"/>
        <family val="3"/>
      </rPr>
      <t xml:space="preserve"> und Getränke</t>
    </r>
  </si>
  <si>
    <r>
      <t xml:space="preserve">Geschirrpauschale II | </t>
    </r>
    <r>
      <rPr>
        <sz val="13"/>
        <rFont val="FS Me"/>
        <family val="3"/>
      </rPr>
      <t>zwei oder mehr Mahlzeiten</t>
    </r>
    <r>
      <rPr>
        <b/>
        <sz val="13"/>
        <rFont val="FS Me"/>
        <family val="3"/>
      </rPr>
      <t xml:space="preserve"> und  Getränke</t>
    </r>
  </si>
  <si>
    <r>
      <rPr>
        <b/>
        <sz val="13"/>
        <rFont val="FS Me"/>
        <family val="3"/>
      </rPr>
      <t>Lieferpauschale</t>
    </r>
    <r>
      <rPr>
        <sz val="13"/>
        <rFont val="FS Me"/>
        <family val="3"/>
      </rPr>
      <t xml:space="preserve"> | </t>
    </r>
    <r>
      <rPr>
        <b/>
        <sz val="13"/>
        <rFont val="FS Me"/>
        <family val="3"/>
      </rPr>
      <t>nur Frühstück ODER Nachmittag</t>
    </r>
    <r>
      <rPr>
        <sz val="13"/>
        <rFont val="FS Me"/>
        <family val="3"/>
      </rPr>
      <t xml:space="preserve"> [Pauschale]</t>
    </r>
  </si>
  <si>
    <r>
      <rPr>
        <b/>
        <sz val="13"/>
        <rFont val="FS Me"/>
        <family val="3"/>
      </rPr>
      <t>Lieferpauschale | Mittag</t>
    </r>
    <r>
      <rPr>
        <sz val="13"/>
        <rFont val="FS Me"/>
        <family val="3"/>
      </rPr>
      <t xml:space="preserve"> | Anlieferung, Aufbau, Abbau &amp; Abholung p.P.</t>
    </r>
  </si>
  <si>
    <t>Abteilung</t>
  </si>
  <si>
    <t>Besteller</t>
  </si>
  <si>
    <t>Bitte senden Sie dieses Formular als .xlsx Datei an uns zurück.</t>
  </si>
  <si>
    <t>Kostenstelle | Kürzel</t>
  </si>
  <si>
    <t>Kostenstellenverantwortlicher</t>
  </si>
  <si>
    <t>Steuernummer</t>
  </si>
  <si>
    <r>
      <rPr>
        <b/>
        <sz val="13"/>
        <rFont val="FS Me"/>
        <family val="3"/>
      </rPr>
      <t>Betreuung</t>
    </r>
    <r>
      <rPr>
        <sz val="13"/>
        <rFont val="FS Me"/>
        <family val="3"/>
      </rPr>
      <t xml:space="preserve"> | Stunde</t>
    </r>
  </si>
  <si>
    <t xml:space="preserve">Geschirrpauschalen </t>
  </si>
  <si>
    <t>Lieferpauschale</t>
  </si>
  <si>
    <t>Stornierung | 24 Stunden vor Veranstaltungsbeginn möglich an Arbeitstagen (Montag bis Freitag)</t>
  </si>
  <si>
    <t>ERGO Akademie | Bewirtungsauftrag - Sonderveranstaltungen -</t>
  </si>
  <si>
    <t>Ihre Ansprechpartner: Felix Gielissen | Dana Arnswald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</si>
</sst>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"/>
    <numFmt numFmtId="165" formatCode="#,##0.00\ &quot;€&quot;"/>
    <numFmt numFmtId="166" formatCode="h:mm;@"/>
    <numFmt numFmtId="167" formatCode="[$-F800]dddd\,\ mmmm\ dd\,\ yyyy"/>
  </numFmts>
  <fonts count="22" x14ac:knownFonts="1">
    <font>
      <sz val="10"/>
      <name val="Arial"/>
    </font>
    <font>
      <sz val="10"/>
      <name val="FS Me"/>
      <family val="3"/>
    </font>
    <font>
      <b/>
      <sz val="10"/>
      <name val="FS Me"/>
      <family val="3"/>
    </font>
    <font>
      <sz val="12"/>
      <name val="FS Me"/>
      <family val="3"/>
    </font>
    <font>
      <u/>
      <sz val="10"/>
      <name val="FS Me"/>
      <family val="3"/>
    </font>
    <font>
      <sz val="13"/>
      <name val="FS Me"/>
      <family val="3"/>
    </font>
    <font>
      <b/>
      <sz val="13"/>
      <color theme="2" tint="-0.749992370372631"/>
      <name val="FS Me"/>
      <family val="3"/>
    </font>
    <font>
      <b/>
      <sz val="14"/>
      <color theme="2" tint="-0.749992370372631"/>
      <name val="FS Me"/>
      <family val="3"/>
    </font>
    <font>
      <b/>
      <sz val="13"/>
      <name val="FS Me"/>
      <family val="3"/>
    </font>
    <font>
      <b/>
      <sz val="22"/>
      <color rgb="FF800000"/>
      <name val="FS Me"/>
      <family val="3"/>
    </font>
    <font>
      <b/>
      <sz val="13"/>
      <color indexed="63"/>
      <name val="FS Me"/>
      <family val="3"/>
    </font>
    <font>
      <sz val="10"/>
      <color theme="1" tint="0.14999847407452621"/>
      <name val="FS Me"/>
      <family val="3"/>
    </font>
    <font>
      <sz val="13"/>
      <color theme="1" tint="0.14999847407452621"/>
      <name val="FS Me"/>
      <family val="3"/>
    </font>
    <font>
      <sz val="10"/>
      <color theme="2" tint="-0.749992370372631"/>
      <name val="FS Me"/>
      <family val="3"/>
    </font>
    <font>
      <b/>
      <sz val="13"/>
      <color rgb="FF800000"/>
      <name val="FS Me"/>
      <family val="3"/>
    </font>
    <font>
      <b/>
      <sz val="11"/>
      <color rgb="FF800000"/>
      <name val="FS Me"/>
      <family val="3"/>
    </font>
    <font>
      <b/>
      <u/>
      <sz val="12"/>
      <color rgb="FF800000"/>
      <name val="FS Me"/>
      <family val="3"/>
    </font>
    <font>
      <b/>
      <sz val="12"/>
      <color theme="2" tint="-0.749992370372631"/>
      <name val="FS Me"/>
      <family val="3"/>
    </font>
    <font>
      <sz val="13"/>
      <name val="Arial"/>
      <family val="2"/>
    </font>
    <font>
      <b/>
      <sz val="13"/>
      <name val="Arial"/>
      <family val="2"/>
    </font>
    <font>
      <b/>
      <u/>
      <sz val="13"/>
      <color rgb="FFFF0000"/>
      <name val="FS Me"/>
      <family val="3"/>
    </font>
    <font>
      <b/>
      <sz val="18"/>
      <color rgb="FFFF0000"/>
      <name val="FS Me"/>
      <family val="3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Fill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right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/>
    </xf>
    <xf numFmtId="0" fontId="4" fillId="0" borderId="0" xfId="0" applyFont="1" applyBorder="1" applyProtection="1"/>
    <xf numFmtId="0" fontId="5" fillId="0" borderId="0" xfId="0" applyFont="1" applyBorder="1" applyProtection="1"/>
    <xf numFmtId="0" fontId="6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/>
    </xf>
    <xf numFmtId="0" fontId="9" fillId="0" borderId="0" xfId="0" applyFont="1" applyBorder="1" applyProtection="1"/>
    <xf numFmtId="0" fontId="10" fillId="0" borderId="0" xfId="0" applyFont="1" applyBorder="1" applyAlignment="1" applyProtection="1"/>
    <xf numFmtId="0" fontId="11" fillId="0" borderId="0" xfId="0" applyFont="1" applyBorder="1" applyProtection="1"/>
    <xf numFmtId="0" fontId="12" fillId="0" borderId="0" xfId="0" applyFont="1" applyBorder="1" applyAlignment="1" applyProtection="1">
      <alignment vertical="top"/>
    </xf>
    <xf numFmtId="0" fontId="1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vertical="center"/>
    </xf>
    <xf numFmtId="165" fontId="5" fillId="2" borderId="0" xfId="0" applyNumberFormat="1" applyFont="1" applyFill="1" applyBorder="1" applyAlignment="1" applyProtection="1">
      <alignment vertical="center"/>
    </xf>
    <xf numFmtId="164" fontId="5" fillId="2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165" fontId="5" fillId="0" borderId="0" xfId="0" applyNumberFormat="1" applyFont="1" applyFill="1" applyBorder="1" applyAlignment="1" applyProtection="1">
      <alignment vertical="center"/>
    </xf>
    <xf numFmtId="164" fontId="5" fillId="4" borderId="0" xfId="0" applyNumberFormat="1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vertical="center"/>
    </xf>
    <xf numFmtId="165" fontId="5" fillId="4" borderId="0" xfId="0" applyNumberFormat="1" applyFont="1" applyFill="1" applyBorder="1" applyAlignment="1" applyProtection="1">
      <alignment vertical="center"/>
    </xf>
    <xf numFmtId="165" fontId="5" fillId="4" borderId="0" xfId="0" applyNumberFormat="1" applyFont="1" applyFill="1" applyBorder="1" applyAlignment="1" applyProtection="1">
      <alignment horizontal="left" vertical="center"/>
    </xf>
    <xf numFmtId="164" fontId="8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  <xf numFmtId="1" fontId="6" fillId="3" borderId="0" xfId="0" applyNumberFormat="1" applyFont="1" applyFill="1" applyBorder="1" applyAlignment="1" applyProtection="1">
      <alignment horizontal="left" vertical="top" wrapText="1"/>
      <protection locked="0"/>
    </xf>
    <xf numFmtId="166" fontId="8" fillId="3" borderId="0" xfId="0" applyNumberFormat="1" applyFont="1" applyFill="1" applyBorder="1" applyAlignment="1" applyProtection="1">
      <alignment horizontal="left" vertical="top" wrapText="1"/>
      <protection locked="0"/>
    </xf>
    <xf numFmtId="0" fontId="8" fillId="3" borderId="0" xfId="0" applyFont="1" applyFill="1" applyBorder="1" applyAlignment="1" applyProtection="1">
      <alignment horizontal="left" vertical="top" wrapText="1"/>
      <protection locked="0"/>
    </xf>
    <xf numFmtId="0" fontId="14" fillId="0" borderId="0" xfId="0" applyFont="1" applyFill="1" applyBorder="1" applyAlignment="1" applyProtection="1">
      <alignment horizontal="left" vertical="center"/>
    </xf>
    <xf numFmtId="1" fontId="6" fillId="0" borderId="0" xfId="0" applyNumberFormat="1" applyFont="1" applyFill="1" applyBorder="1" applyAlignment="1" applyProtection="1">
      <alignment horizontal="left" vertical="top" wrapText="1"/>
    </xf>
    <xf numFmtId="0" fontId="18" fillId="2" borderId="0" xfId="0" applyFont="1" applyFill="1" applyAlignment="1" applyProtection="1">
      <alignment vertical="center"/>
    </xf>
    <xf numFmtId="165" fontId="18" fillId="2" borderId="0" xfId="0" applyNumberFormat="1" applyFont="1" applyFill="1" applyAlignment="1" applyProtection="1">
      <alignment horizontal="right" vertical="center"/>
    </xf>
    <xf numFmtId="165" fontId="18" fillId="2" borderId="0" xfId="0" applyNumberFormat="1" applyFont="1" applyFill="1" applyAlignment="1" applyProtection="1">
      <alignment vertical="center"/>
    </xf>
    <xf numFmtId="0" fontId="18" fillId="4" borderId="0" xfId="0" applyFont="1" applyFill="1" applyAlignment="1" applyProtection="1">
      <alignment vertical="center"/>
    </xf>
    <xf numFmtId="165" fontId="18" fillId="4" borderId="0" xfId="0" applyNumberFormat="1" applyFont="1" applyFill="1" applyAlignment="1" applyProtection="1">
      <alignment horizontal="right" vertical="center"/>
    </xf>
    <xf numFmtId="165" fontId="18" fillId="4" borderId="0" xfId="0" applyNumberFormat="1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left" vertical="center"/>
    </xf>
    <xf numFmtId="165" fontId="18" fillId="4" borderId="0" xfId="0" applyNumberFormat="1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  <xf numFmtId="49" fontId="6" fillId="4" borderId="0" xfId="0" applyNumberFormat="1" applyFont="1" applyFill="1" applyBorder="1" applyAlignment="1" applyProtection="1">
      <alignment vertical="top" wrapText="1"/>
    </xf>
    <xf numFmtId="0" fontId="8" fillId="3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vertical="center"/>
    </xf>
    <xf numFmtId="0" fontId="18" fillId="0" borderId="0" xfId="0" applyFont="1" applyFill="1" applyAlignment="1" applyProtection="1">
      <alignment vertical="center"/>
    </xf>
    <xf numFmtId="164" fontId="18" fillId="0" borderId="0" xfId="0" applyNumberFormat="1" applyFont="1" applyFill="1" applyAlignment="1" applyProtection="1">
      <alignment vertical="center"/>
    </xf>
    <xf numFmtId="0" fontId="18" fillId="0" borderId="0" xfId="0" applyFont="1" applyFill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/>
    </xf>
    <xf numFmtId="0" fontId="8" fillId="3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Border="1" applyProtection="1"/>
    <xf numFmtId="0" fontId="8" fillId="0" borderId="0" xfId="0" applyFont="1" applyFill="1" applyBorder="1" applyAlignment="1" applyProtection="1">
      <alignment vertical="top" wrapText="1"/>
    </xf>
    <xf numFmtId="0" fontId="8" fillId="4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/>
      <protection locked="0"/>
    </xf>
    <xf numFmtId="49" fontId="8" fillId="0" borderId="0" xfId="0" applyNumberFormat="1" applyFont="1" applyFill="1" applyBorder="1" applyAlignment="1" applyProtection="1">
      <alignment horizontal="center" vertical="top"/>
    </xf>
    <xf numFmtId="49" fontId="6" fillId="3" borderId="0" xfId="0" applyNumberFormat="1" applyFont="1" applyFill="1" applyBorder="1" applyAlignment="1" applyProtection="1">
      <alignment horizontal="center" vertical="top" wrapText="1"/>
      <protection locked="0"/>
    </xf>
    <xf numFmtId="0" fontId="18" fillId="2" borderId="0" xfId="0" applyFont="1" applyFill="1" applyAlignment="1" applyProtection="1">
      <alignment horizontal="left" vertical="center"/>
    </xf>
    <xf numFmtId="0" fontId="20" fillId="0" borderId="0" xfId="0" applyFont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 wrapText="1"/>
    </xf>
    <xf numFmtId="14" fontId="8" fillId="0" borderId="0" xfId="0" applyNumberFormat="1" applyFont="1" applyFill="1" applyBorder="1" applyAlignment="1" applyProtection="1">
      <alignment horizontal="left" vertical="center"/>
    </xf>
    <xf numFmtId="167" fontId="8" fillId="3" borderId="0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0" fontId="21" fillId="4" borderId="0" xfId="0" applyFont="1" applyFill="1" applyAlignment="1" applyProtection="1">
      <alignment horizontal="center" vertical="top" wrapText="1"/>
    </xf>
    <xf numFmtId="0" fontId="6" fillId="3" borderId="0" xfId="0" applyFont="1" applyFill="1" applyBorder="1" applyAlignment="1" applyProtection="1">
      <alignment horizontal="center"/>
      <protection locked="0"/>
    </xf>
    <xf numFmtId="0" fontId="5" fillId="4" borderId="0" xfId="0" applyFont="1" applyFill="1" applyBorder="1" applyAlignment="1" applyProtection="1">
      <alignment horizontal="left" vertical="center"/>
    </xf>
    <xf numFmtId="164" fontId="8" fillId="0" borderId="0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left" vertical="center"/>
    </xf>
    <xf numFmtId="0" fontId="8" fillId="2" borderId="0" xfId="0" applyFont="1" applyFill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0" xfId="0" applyFont="1" applyFill="1" applyAlignment="1" applyProtection="1">
      <alignment horizontal="left" vertical="center"/>
    </xf>
    <xf numFmtId="49" fontId="8" fillId="3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169333</xdr:colOff>
      <xdr:row>1</xdr:row>
      <xdr:rowOff>0</xdr:rowOff>
    </xdr:from>
    <xdr:to>
      <xdr:col>7</xdr:col>
      <xdr:colOff>1901599</xdr:colOff>
      <xdr:row>2</xdr:row>
      <xdr:rowOff>323850</xdr:rowOff>
    </xdr:to>
    <xdr:pic>
      <xdr:nvPicPr>
        <xdr:cNvPr id="4" name="Picture 1" descr="neues Logo ERGO_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1750" y="338667"/>
          <a:ext cx="1732266" cy="49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561975</xdr:colOff>
      <xdr:row>2</xdr:row>
      <xdr:rowOff>298880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D0FCE6FA-EEFF-4007-9E73-30A536505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08000"/>
          <a:ext cx="3186642" cy="298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3:K73"/>
  <sheetViews>
    <sheetView showGridLines="0" tabSelected="1" showRuler="0" showWhiteSpace="0" view="pageBreakPreview" topLeftCell="A29" zoomScaleNormal="90" zoomScaleSheetLayoutView="100" zoomScalePageLayoutView="70" workbookViewId="0">
      <selection activeCell="C52" sqref="C52"/>
    </sheetView>
  </sheetViews>
  <sheetFormatPr baseColWidth="10" defaultRowHeight="13.5" x14ac:dyDescent="0.25"/>
  <cols>
    <col min="1" max="1" width="9.7109375" style="2" customWidth="1"/>
    <col min="2" max="2" width="15.140625" style="2" customWidth="1"/>
    <col min="3" max="3" width="14.5703125" style="2" customWidth="1"/>
    <col min="4" max="4" width="13.5703125" style="2" customWidth="1"/>
    <col min="5" max="5" width="28.28515625" style="2" customWidth="1"/>
    <col min="6" max="6" width="21.42578125" style="2" customWidth="1"/>
    <col min="7" max="7" width="13.7109375" style="2" customWidth="1"/>
    <col min="8" max="8" width="40.7109375" style="3" customWidth="1"/>
    <col min="9" max="9" width="2.28515625" style="2" customWidth="1"/>
    <col min="10" max="10" width="2.140625" style="2" customWidth="1"/>
    <col min="11" max="16384" width="11.42578125" style="2"/>
  </cols>
  <sheetData>
    <row r="3" spans="1:8" ht="49.9" customHeight="1" x14ac:dyDescent="0.25"/>
    <row r="4" spans="1:8" ht="32.25" customHeight="1" x14ac:dyDescent="0.45">
      <c r="A4" s="19" t="s">
        <v>46</v>
      </c>
    </row>
    <row r="5" spans="1:8" ht="30" customHeight="1" x14ac:dyDescent="0.3">
      <c r="A5" s="20" t="s">
        <v>47</v>
      </c>
      <c r="B5" s="21"/>
      <c r="C5" s="21"/>
      <c r="D5" s="21"/>
      <c r="E5" s="21"/>
    </row>
    <row r="6" spans="1:8" ht="30" customHeight="1" x14ac:dyDescent="0.25">
      <c r="A6" s="22" t="s">
        <v>8</v>
      </c>
      <c r="B6" s="23"/>
      <c r="C6" s="23"/>
      <c r="D6" s="23"/>
      <c r="E6" s="23"/>
      <c r="F6" s="24"/>
      <c r="G6" s="25"/>
    </row>
    <row r="7" spans="1:8" ht="15" customHeight="1" x14ac:dyDescent="0.25">
      <c r="A7" s="22"/>
      <c r="B7" s="23"/>
      <c r="C7" s="23"/>
      <c r="D7" s="23"/>
      <c r="E7" s="23"/>
      <c r="F7" s="24"/>
      <c r="G7" s="25"/>
    </row>
    <row r="8" spans="1:8" s="11" customFormat="1" ht="16.5" customHeight="1" x14ac:dyDescent="0.3">
      <c r="A8" s="89" t="s">
        <v>36</v>
      </c>
      <c r="B8" s="89"/>
      <c r="C8" s="89"/>
      <c r="D8" s="103"/>
      <c r="E8" s="103"/>
      <c r="F8" s="89" t="s">
        <v>37</v>
      </c>
      <c r="G8" s="89"/>
      <c r="H8" s="42"/>
    </row>
    <row r="9" spans="1:8" s="11" customFormat="1" ht="3" customHeight="1" x14ac:dyDescent="0.3">
      <c r="A9" s="13"/>
      <c r="B9" s="13"/>
      <c r="C9" s="13"/>
      <c r="D9" s="81"/>
      <c r="E9" s="81"/>
      <c r="F9" s="75"/>
      <c r="G9" s="75"/>
      <c r="H9" s="46"/>
    </row>
    <row r="10" spans="1:8" s="11" customFormat="1" ht="16.5" customHeight="1" x14ac:dyDescent="0.3">
      <c r="A10" s="89" t="s">
        <v>15</v>
      </c>
      <c r="B10" s="89"/>
      <c r="C10" s="89"/>
      <c r="D10" s="103"/>
      <c r="E10" s="103"/>
      <c r="F10" s="68" t="s">
        <v>40</v>
      </c>
      <c r="H10" s="44"/>
    </row>
    <row r="11" spans="1:8" s="11" customFormat="1" ht="3" customHeight="1" x14ac:dyDescent="0.3">
      <c r="A11" s="75"/>
      <c r="B11" s="75"/>
      <c r="C11" s="75"/>
      <c r="D11" s="81"/>
      <c r="E11" s="81"/>
      <c r="F11" s="16"/>
      <c r="G11" s="15"/>
      <c r="H11" s="12"/>
    </row>
    <row r="12" spans="1:8" s="4" customFormat="1" ht="16.5" customHeight="1" x14ac:dyDescent="0.25">
      <c r="A12" s="89" t="s">
        <v>39</v>
      </c>
      <c r="B12" s="89"/>
      <c r="C12" s="89"/>
      <c r="D12" s="103"/>
      <c r="E12" s="103"/>
      <c r="F12" s="89" t="s">
        <v>2</v>
      </c>
      <c r="G12" s="89"/>
      <c r="H12" s="43"/>
    </row>
    <row r="13" spans="1:8" s="4" customFormat="1" ht="3" customHeight="1" x14ac:dyDescent="0.25">
      <c r="A13" s="14"/>
      <c r="B13" s="14"/>
      <c r="C13" s="14"/>
      <c r="D13" s="81"/>
      <c r="E13" s="81"/>
      <c r="F13" s="16"/>
      <c r="G13" s="17"/>
      <c r="H13" s="26"/>
    </row>
    <row r="14" spans="1:8" s="4" customFormat="1" ht="18" customHeight="1" x14ac:dyDescent="0.25">
      <c r="A14" s="89" t="s">
        <v>12</v>
      </c>
      <c r="B14" s="89"/>
      <c r="C14" s="89"/>
      <c r="D14" s="103"/>
      <c r="E14" s="103"/>
      <c r="F14" s="89" t="s">
        <v>3</v>
      </c>
      <c r="G14" s="89"/>
      <c r="H14" s="57"/>
    </row>
    <row r="15" spans="1:8" s="4" customFormat="1" ht="3" customHeight="1" x14ac:dyDescent="0.25">
      <c r="A15" s="13"/>
      <c r="B15" s="13"/>
      <c r="C15" s="13"/>
      <c r="D15" s="81"/>
      <c r="E15" s="81"/>
      <c r="F15" s="75"/>
      <c r="G15" s="17"/>
      <c r="H15" s="26"/>
    </row>
    <row r="16" spans="1:8" s="4" customFormat="1" ht="18" customHeight="1" x14ac:dyDescent="0.25">
      <c r="A16" s="89" t="s">
        <v>13</v>
      </c>
      <c r="B16" s="89"/>
      <c r="C16" s="89"/>
      <c r="D16" s="88"/>
      <c r="E16" s="88"/>
      <c r="F16" s="89" t="s">
        <v>4</v>
      </c>
      <c r="G16" s="89"/>
      <c r="H16" s="67"/>
    </row>
    <row r="17" spans="1:8" s="4" customFormat="1" ht="3" customHeight="1" x14ac:dyDescent="0.25">
      <c r="A17" s="13"/>
      <c r="B17" s="13"/>
      <c r="C17" s="13"/>
      <c r="D17" s="81"/>
      <c r="E17" s="81"/>
      <c r="F17" s="75"/>
      <c r="G17" s="75"/>
      <c r="H17" s="69"/>
    </row>
    <row r="18" spans="1:8" s="4" customFormat="1" ht="16.5" customHeight="1" x14ac:dyDescent="0.25">
      <c r="A18" s="89" t="s">
        <v>9</v>
      </c>
      <c r="B18" s="89"/>
      <c r="C18" s="89"/>
      <c r="D18" s="103"/>
      <c r="E18" s="103"/>
      <c r="F18" s="87" t="s">
        <v>41</v>
      </c>
      <c r="G18" s="87"/>
      <c r="H18" s="67"/>
    </row>
    <row r="19" spans="1:8" s="4" customFormat="1" ht="19.899999999999999" customHeight="1" x14ac:dyDescent="0.25">
      <c r="A19" s="62"/>
      <c r="B19" s="62"/>
      <c r="C19" s="62"/>
      <c r="D19" s="62"/>
      <c r="E19" s="62"/>
      <c r="F19" s="62"/>
      <c r="G19" s="62"/>
      <c r="H19" s="69"/>
    </row>
    <row r="20" spans="1:8" s="5" customFormat="1" ht="22.15" customHeight="1" x14ac:dyDescent="0.2">
      <c r="A20" s="84" t="s">
        <v>11</v>
      </c>
      <c r="B20" s="84"/>
      <c r="C20" s="84"/>
      <c r="D20" s="84"/>
      <c r="E20" s="84"/>
      <c r="F20" s="84"/>
      <c r="G20" s="84"/>
      <c r="H20" s="84"/>
    </row>
    <row r="21" spans="1:8" s="4" customFormat="1" ht="19.899999999999999" customHeight="1" x14ac:dyDescent="0.25">
      <c r="A21" s="45"/>
      <c r="B21" s="45"/>
      <c r="C21" s="45"/>
      <c r="D21" s="45"/>
      <c r="E21" s="45"/>
      <c r="F21" s="45"/>
      <c r="G21" s="45"/>
      <c r="H21" s="45"/>
    </row>
    <row r="22" spans="1:8" s="4" customFormat="1" ht="21" customHeight="1" x14ac:dyDescent="0.25">
      <c r="A22" s="77" t="s">
        <v>0</v>
      </c>
      <c r="B22" s="91"/>
      <c r="C22" s="91"/>
      <c r="D22" s="91"/>
      <c r="E22" s="77"/>
      <c r="F22" s="86"/>
      <c r="G22" s="86"/>
      <c r="H22" s="74"/>
    </row>
    <row r="23" spans="1:8" s="5" customFormat="1" ht="25.5" customHeight="1" x14ac:dyDescent="0.2">
      <c r="A23" s="60">
        <f>H16</f>
        <v>0</v>
      </c>
      <c r="B23" s="27" t="s">
        <v>16</v>
      </c>
      <c r="C23" s="27"/>
      <c r="D23" s="27"/>
      <c r="E23" s="27"/>
      <c r="F23" s="27"/>
      <c r="G23" s="28">
        <v>15.9</v>
      </c>
      <c r="H23" s="29">
        <f>A23*G23</f>
        <v>0</v>
      </c>
    </row>
    <row r="24" spans="1:8" s="6" customFormat="1" ht="22.15" customHeight="1" x14ac:dyDescent="0.2">
      <c r="A24" s="59"/>
      <c r="B24" s="30"/>
      <c r="C24" s="30"/>
      <c r="D24" s="30"/>
      <c r="E24" s="30"/>
      <c r="F24" s="5"/>
      <c r="G24" s="32"/>
      <c r="H24" s="33"/>
    </row>
    <row r="25" spans="1:8" s="5" customFormat="1" ht="22.15" customHeight="1" x14ac:dyDescent="0.2">
      <c r="A25" s="60"/>
      <c r="B25" s="27"/>
      <c r="C25" s="27"/>
      <c r="D25" s="27"/>
      <c r="E25" s="27"/>
      <c r="F25" s="29"/>
      <c r="G25" s="28"/>
      <c r="H25" s="29"/>
    </row>
    <row r="26" spans="1:8" s="5" customFormat="1" ht="22.15" customHeight="1" x14ac:dyDescent="0.2">
      <c r="A26" s="59"/>
      <c r="B26" s="90"/>
      <c r="C26" s="90"/>
      <c r="D26" s="90"/>
      <c r="E26" s="76"/>
      <c r="F26" s="31"/>
      <c r="G26" s="32"/>
      <c r="H26" s="33"/>
    </row>
    <row r="27" spans="1:8" s="5" customFormat="1" ht="22.15" customHeight="1" x14ac:dyDescent="0.2">
      <c r="A27" s="58"/>
      <c r="B27" s="27" t="s">
        <v>17</v>
      </c>
      <c r="C27" s="27"/>
      <c r="D27" s="27"/>
      <c r="E27" s="27"/>
      <c r="F27" s="29"/>
      <c r="G27" s="28">
        <v>5.9</v>
      </c>
      <c r="H27" s="29">
        <f>A27*G27</f>
        <v>0</v>
      </c>
    </row>
    <row r="28" spans="1:8" s="5" customFormat="1" ht="22.15" customHeight="1" x14ac:dyDescent="0.2">
      <c r="A28" s="61"/>
      <c r="B28" s="30" t="s">
        <v>18</v>
      </c>
      <c r="C28" s="30"/>
      <c r="D28" s="30"/>
      <c r="E28" s="30"/>
      <c r="F28" s="31"/>
      <c r="G28" s="32">
        <v>11.6</v>
      </c>
      <c r="H28" s="33">
        <f>A28*G28</f>
        <v>0</v>
      </c>
    </row>
    <row r="29" spans="1:8" s="5" customFormat="1" ht="22.15" customHeight="1" x14ac:dyDescent="0.2">
      <c r="A29" s="60"/>
      <c r="B29" s="27"/>
      <c r="C29" s="27"/>
      <c r="D29" s="27"/>
      <c r="E29" s="27"/>
      <c r="F29" s="29"/>
      <c r="G29" s="28"/>
      <c r="H29" s="29"/>
    </row>
    <row r="30" spans="1:8" s="5" customFormat="1" ht="22.15" customHeight="1" x14ac:dyDescent="0.2">
      <c r="A30" s="59"/>
      <c r="B30" s="90"/>
      <c r="C30" s="90"/>
      <c r="D30" s="90"/>
      <c r="E30" s="76"/>
      <c r="F30" s="31"/>
      <c r="G30" s="32"/>
      <c r="H30" s="33"/>
    </row>
    <row r="31" spans="1:8" s="5" customFormat="1" ht="22.15" customHeight="1" x14ac:dyDescent="0.2">
      <c r="A31" s="58"/>
      <c r="B31" s="27" t="s">
        <v>19</v>
      </c>
      <c r="C31" s="27"/>
      <c r="D31" s="27"/>
      <c r="E31" s="27"/>
      <c r="F31" s="29"/>
      <c r="G31" s="28">
        <v>18.399999999999999</v>
      </c>
      <c r="H31" s="29">
        <f>A31*G31</f>
        <v>0</v>
      </c>
    </row>
    <row r="32" spans="1:8" s="5" customFormat="1" ht="22.15" customHeight="1" x14ac:dyDescent="0.2">
      <c r="A32" s="59"/>
      <c r="B32" s="30"/>
      <c r="C32" s="30"/>
      <c r="D32" s="30"/>
      <c r="E32" s="30"/>
      <c r="F32" s="31"/>
      <c r="G32" s="32"/>
      <c r="H32" s="33"/>
    </row>
    <row r="33" spans="1:11" s="5" customFormat="1" ht="22.15" customHeight="1" x14ac:dyDescent="0.2">
      <c r="A33" s="58"/>
      <c r="B33" s="27" t="s">
        <v>20</v>
      </c>
      <c r="C33" s="27"/>
      <c r="D33" s="27"/>
      <c r="E33" s="27"/>
      <c r="F33" s="29"/>
      <c r="G33" s="28">
        <v>4.5</v>
      </c>
      <c r="H33" s="29">
        <f>A33*G33</f>
        <v>0</v>
      </c>
    </row>
    <row r="34" spans="1:11" s="5" customFormat="1" ht="22.15" customHeight="1" x14ac:dyDescent="0.2">
      <c r="A34" s="59"/>
      <c r="B34" s="34"/>
      <c r="C34" s="34"/>
      <c r="D34" s="34"/>
      <c r="E34" s="34"/>
      <c r="F34" s="34"/>
      <c r="G34" s="35"/>
      <c r="H34" s="33"/>
      <c r="I34" s="6"/>
      <c r="J34" s="6"/>
      <c r="K34" s="6"/>
    </row>
    <row r="35" spans="1:11" s="5" customFormat="1" ht="22.15" customHeight="1" x14ac:dyDescent="0.2">
      <c r="A35" s="58"/>
      <c r="B35" s="47" t="s">
        <v>21</v>
      </c>
      <c r="C35" s="47"/>
      <c r="D35" s="47"/>
      <c r="E35" s="47"/>
      <c r="F35" s="47"/>
      <c r="G35" s="48">
        <v>16.5</v>
      </c>
      <c r="H35" s="49">
        <f>A35*G35</f>
        <v>0</v>
      </c>
      <c r="I35" s="63"/>
      <c r="J35" s="64">
        <f t="shared" ref="J35:J41" si="0">A35*H35</f>
        <v>0</v>
      </c>
      <c r="K35" s="6"/>
    </row>
    <row r="36" spans="1:11" s="5" customFormat="1" ht="22.15" customHeight="1" x14ac:dyDescent="0.2">
      <c r="A36" s="61"/>
      <c r="B36" s="50" t="s">
        <v>22</v>
      </c>
      <c r="C36" s="50"/>
      <c r="D36" s="50"/>
      <c r="E36" s="50"/>
      <c r="F36" s="50"/>
      <c r="G36" s="51">
        <v>29.5</v>
      </c>
      <c r="H36" s="52">
        <f>A36*G36</f>
        <v>0</v>
      </c>
      <c r="I36" s="63"/>
      <c r="J36" s="64">
        <f t="shared" si="0"/>
        <v>0</v>
      </c>
      <c r="K36" s="6"/>
    </row>
    <row r="37" spans="1:11" s="5" customFormat="1" ht="22.15" customHeight="1" x14ac:dyDescent="0.2">
      <c r="A37" s="60"/>
      <c r="B37" s="47"/>
      <c r="C37" s="47"/>
      <c r="D37" s="47"/>
      <c r="E37" s="47"/>
      <c r="F37" s="47"/>
      <c r="G37" s="48"/>
      <c r="H37" s="49"/>
      <c r="I37" s="63"/>
      <c r="J37" s="64">
        <f t="shared" si="0"/>
        <v>0</v>
      </c>
      <c r="K37" s="6"/>
    </row>
    <row r="38" spans="1:11" s="5" customFormat="1" ht="22.15" customHeight="1" x14ac:dyDescent="0.2">
      <c r="A38" s="61"/>
      <c r="B38" s="50" t="s">
        <v>23</v>
      </c>
      <c r="C38" s="50"/>
      <c r="D38" s="50"/>
      <c r="E38" s="50"/>
      <c r="F38" s="50"/>
      <c r="G38" s="51">
        <v>4.95</v>
      </c>
      <c r="H38" s="52">
        <f>A38*G38</f>
        <v>0</v>
      </c>
      <c r="I38" s="63"/>
      <c r="J38" s="64">
        <f t="shared" si="0"/>
        <v>0</v>
      </c>
      <c r="K38" s="6"/>
    </row>
    <row r="39" spans="1:11" s="5" customFormat="1" ht="22.15" customHeight="1" x14ac:dyDescent="0.2">
      <c r="A39" s="58"/>
      <c r="B39" s="83" t="s">
        <v>24</v>
      </c>
      <c r="C39" s="83"/>
      <c r="D39" s="83"/>
      <c r="E39" s="83"/>
      <c r="F39" s="83"/>
      <c r="G39" s="48">
        <v>10.5</v>
      </c>
      <c r="H39" s="48">
        <f>A39*G39</f>
        <v>0</v>
      </c>
      <c r="I39" s="65"/>
      <c r="J39" s="64">
        <f t="shared" si="0"/>
        <v>0</v>
      </c>
      <c r="K39" s="6"/>
    </row>
    <row r="40" spans="1:11" s="5" customFormat="1" ht="22.15" customHeight="1" x14ac:dyDescent="0.2">
      <c r="A40" s="59"/>
      <c r="B40" s="53"/>
      <c r="C40" s="53"/>
      <c r="D40" s="53"/>
      <c r="E40" s="53"/>
      <c r="F40" s="53"/>
      <c r="G40" s="51"/>
      <c r="H40" s="54"/>
      <c r="I40" s="65"/>
      <c r="J40" s="64">
        <f t="shared" si="0"/>
        <v>0</v>
      </c>
      <c r="K40" s="6"/>
    </row>
    <row r="41" spans="1:11" s="5" customFormat="1" ht="22.15" customHeight="1" x14ac:dyDescent="0.2">
      <c r="A41" s="58"/>
      <c r="B41" s="83" t="s">
        <v>25</v>
      </c>
      <c r="C41" s="83"/>
      <c r="D41" s="83"/>
      <c r="E41" s="83"/>
      <c r="F41" s="83"/>
      <c r="G41" s="48">
        <v>4.95</v>
      </c>
      <c r="H41" s="48">
        <f>A41*G41</f>
        <v>0</v>
      </c>
      <c r="I41" s="65"/>
      <c r="J41" s="64">
        <f t="shared" si="0"/>
        <v>0</v>
      </c>
      <c r="K41" s="6"/>
    </row>
    <row r="42" spans="1:11" s="5" customFormat="1" ht="22.15" customHeight="1" x14ac:dyDescent="0.2">
      <c r="A42" s="59"/>
      <c r="B42" s="78"/>
      <c r="C42" s="78"/>
      <c r="D42" s="78"/>
      <c r="E42" s="78"/>
      <c r="F42" s="78"/>
      <c r="G42" s="36"/>
      <c r="H42" s="33"/>
      <c r="I42" s="6"/>
      <c r="J42" s="6"/>
      <c r="K42" s="6"/>
    </row>
    <row r="43" spans="1:11" s="5" customFormat="1" ht="22.15" customHeight="1" x14ac:dyDescent="0.2">
      <c r="A43" s="71" t="str">
        <f>IF((COUNTIF(A27:A28,"&lt;&gt;") + COUNTIF(A31,"&lt;&gt;") + COUNTIF(A33,"&lt;&gt;"))&lt;=1,
   IF(MAX(A27:A33)=0,"",MAX(A27:A33)),
"")</f>
        <v/>
      </c>
      <c r="B43" s="97" t="s">
        <v>32</v>
      </c>
      <c r="C43" s="98"/>
      <c r="D43" s="98"/>
      <c r="E43" s="98"/>
      <c r="F43" s="98"/>
      <c r="G43" s="28">
        <v>4.2</v>
      </c>
      <c r="H43" s="29">
        <f>SUM(A43)*G43</f>
        <v>0</v>
      </c>
    </row>
    <row r="44" spans="1:11" s="5" customFormat="1" ht="22.15" customHeight="1" x14ac:dyDescent="0.2">
      <c r="A44" s="72" t="str">
        <f>IF(AND(OR(A27&lt;&gt;"", A28&lt;&gt;""), OR(A31&lt;&gt;"", A33&lt;&gt;"")), MAX(A27, A28, A31, A33), "")</f>
        <v/>
      </c>
      <c r="B44" s="70" t="s">
        <v>33</v>
      </c>
      <c r="C44" s="70"/>
      <c r="D44" s="70"/>
      <c r="E44" s="70"/>
      <c r="F44" s="70"/>
      <c r="G44" s="35">
        <v>5.9</v>
      </c>
      <c r="H44" s="31">
        <f t="shared" ref="H44:H47" si="1">SUM(A44)*G44</f>
        <v>0</v>
      </c>
    </row>
    <row r="45" spans="1:11" s="5" customFormat="1" ht="22.15" customHeight="1" x14ac:dyDescent="0.2">
      <c r="A45" s="60"/>
      <c r="B45" s="85"/>
      <c r="C45" s="85"/>
      <c r="D45" s="85"/>
      <c r="E45" s="73"/>
      <c r="F45" s="29"/>
      <c r="G45" s="28"/>
      <c r="H45" s="29"/>
    </row>
    <row r="46" spans="1:11" s="5" customFormat="1" ht="22.15" customHeight="1" x14ac:dyDescent="0.2">
      <c r="A46" s="72" t="str">
        <f>IF(OR(A27&gt;0, A28&gt;0), 1, "")</f>
        <v/>
      </c>
      <c r="B46" s="99" t="s">
        <v>34</v>
      </c>
      <c r="C46" s="100"/>
      <c r="D46" s="100"/>
      <c r="E46" s="100"/>
      <c r="F46" s="100"/>
      <c r="G46" s="32">
        <v>50</v>
      </c>
      <c r="H46" s="31">
        <f t="shared" si="1"/>
        <v>0</v>
      </c>
    </row>
    <row r="47" spans="1:11" s="5" customFormat="1" ht="22.15" customHeight="1" x14ac:dyDescent="0.2">
      <c r="A47" s="71" t="str">
        <f>IF(A31&gt;0, 1,"")</f>
        <v/>
      </c>
      <c r="B47" s="101" t="s">
        <v>35</v>
      </c>
      <c r="C47" s="102"/>
      <c r="D47" s="102"/>
      <c r="E47" s="102"/>
      <c r="F47" s="102"/>
      <c r="G47" s="28">
        <v>100</v>
      </c>
      <c r="H47" s="29">
        <f t="shared" si="1"/>
        <v>0</v>
      </c>
    </row>
    <row r="48" spans="1:11" s="5" customFormat="1" ht="22.15" customHeight="1" x14ac:dyDescent="0.2">
      <c r="A48" s="59"/>
      <c r="B48" s="90"/>
      <c r="C48" s="90"/>
      <c r="D48" s="90"/>
      <c r="E48" s="76"/>
      <c r="F48" s="31"/>
      <c r="G48" s="32"/>
      <c r="H48" s="33"/>
    </row>
    <row r="49" spans="1:8" s="5" customFormat="1" ht="22.15" customHeight="1" x14ac:dyDescent="0.2">
      <c r="A49" s="58"/>
      <c r="B49" s="85" t="s">
        <v>42</v>
      </c>
      <c r="C49" s="85"/>
      <c r="D49" s="85"/>
      <c r="E49" s="73"/>
      <c r="F49" s="29"/>
      <c r="G49" s="28">
        <v>50</v>
      </c>
      <c r="H49" s="29">
        <f>A49*G49</f>
        <v>0</v>
      </c>
    </row>
    <row r="50" spans="1:8" s="5" customFormat="1" ht="22.15" customHeight="1" x14ac:dyDescent="0.2">
      <c r="A50" s="55"/>
      <c r="B50" s="94"/>
      <c r="C50" s="94"/>
      <c r="D50" s="94"/>
      <c r="E50" s="78"/>
    </row>
    <row r="51" spans="1:8" s="5" customFormat="1" ht="22.15" customHeight="1" x14ac:dyDescent="0.2">
      <c r="A51" s="55"/>
      <c r="F51" s="95" t="s">
        <v>10</v>
      </c>
      <c r="G51" s="95"/>
      <c r="H51" s="37">
        <f>SUM(H23:H49)</f>
        <v>0</v>
      </c>
    </row>
    <row r="52" spans="1:8" s="5" customFormat="1" ht="22.15" customHeight="1" x14ac:dyDescent="0.2">
      <c r="B52" s="30"/>
      <c r="C52" s="30"/>
      <c r="F52" s="30"/>
      <c r="G52" s="30"/>
      <c r="H52" s="30"/>
    </row>
    <row r="53" spans="1:8" s="5" customFormat="1" ht="22.15" customHeight="1" x14ac:dyDescent="0.2">
      <c r="A53" s="90" t="s">
        <v>43</v>
      </c>
      <c r="B53" s="90"/>
      <c r="C53" s="30" t="s">
        <v>27</v>
      </c>
      <c r="F53" s="30"/>
      <c r="G53" s="31"/>
      <c r="H53" s="30"/>
    </row>
    <row r="54" spans="1:8" s="5" customFormat="1" ht="22.15" customHeight="1" x14ac:dyDescent="0.2">
      <c r="A54" s="30" t="s">
        <v>28</v>
      </c>
      <c r="B54" s="30"/>
      <c r="C54" s="5" t="s">
        <v>29</v>
      </c>
      <c r="F54" s="31"/>
      <c r="G54" s="30"/>
      <c r="H54" s="31"/>
    </row>
    <row r="55" spans="1:8" s="5" customFormat="1" ht="22.15" customHeight="1" x14ac:dyDescent="0.2">
      <c r="C55" s="30"/>
      <c r="F55" s="30"/>
      <c r="G55" s="30"/>
      <c r="H55" s="30"/>
    </row>
    <row r="56" spans="1:8" s="5" customFormat="1" ht="22.15" customHeight="1" x14ac:dyDescent="0.2">
      <c r="A56" s="90" t="s">
        <v>44</v>
      </c>
      <c r="B56" s="90"/>
      <c r="C56" s="38" t="s">
        <v>30</v>
      </c>
      <c r="F56" s="30"/>
      <c r="G56" s="30"/>
      <c r="H56" s="30"/>
    </row>
    <row r="57" spans="1:8" s="5" customFormat="1" ht="22.15" customHeight="1" x14ac:dyDescent="0.2">
      <c r="A57" s="5" t="s">
        <v>26</v>
      </c>
      <c r="C57" s="38" t="s">
        <v>31</v>
      </c>
      <c r="F57" s="38"/>
      <c r="H57" s="30"/>
    </row>
    <row r="58" spans="1:8" s="5" customFormat="1" ht="22.15" customHeight="1" x14ac:dyDescent="0.2">
      <c r="F58" s="18"/>
      <c r="G58" s="75"/>
    </row>
    <row r="59" spans="1:8" s="5" customFormat="1" ht="22.15" customHeight="1" x14ac:dyDescent="0.2">
      <c r="A59" s="38" t="s">
        <v>45</v>
      </c>
      <c r="H59" s="32"/>
    </row>
    <row r="60" spans="1:8" s="5" customFormat="1" ht="22.15" customHeight="1" x14ac:dyDescent="0.2"/>
    <row r="61" spans="1:8" s="5" customFormat="1" ht="22.15" customHeight="1" x14ac:dyDescent="0.2">
      <c r="A61" s="96" t="s">
        <v>14</v>
      </c>
      <c r="B61" s="96"/>
      <c r="C61" s="96"/>
      <c r="D61" s="96"/>
      <c r="E61" s="96"/>
      <c r="F61" s="96"/>
      <c r="G61" s="96"/>
      <c r="H61" s="96"/>
    </row>
    <row r="62" spans="1:8" s="5" customFormat="1" ht="22.15" customHeight="1" x14ac:dyDescent="0.2"/>
    <row r="63" spans="1:8" s="5" customFormat="1" ht="22.15" customHeight="1" x14ac:dyDescent="0.2">
      <c r="A63" s="14" t="s">
        <v>6</v>
      </c>
      <c r="B63" s="14"/>
      <c r="C63" s="14"/>
      <c r="D63" s="14"/>
      <c r="E63" s="14"/>
      <c r="F63" s="56"/>
      <c r="G63" s="56"/>
      <c r="H63" s="56"/>
    </row>
    <row r="64" spans="1:8" s="5" customFormat="1" ht="22.15" customHeight="1" x14ac:dyDescent="0.2">
      <c r="A64" s="82"/>
      <c r="B64" s="82"/>
      <c r="C64" s="82"/>
      <c r="D64" s="82"/>
      <c r="E64" s="82"/>
      <c r="F64" s="82"/>
      <c r="G64" s="82"/>
      <c r="H64" s="82"/>
    </row>
    <row r="65" spans="1:8" s="5" customFormat="1" ht="22.15" customHeight="1" x14ac:dyDescent="0.2">
      <c r="A65" s="82"/>
      <c r="B65" s="82"/>
      <c r="C65" s="82"/>
      <c r="D65" s="82"/>
      <c r="E65" s="82"/>
      <c r="F65" s="82"/>
      <c r="G65" s="82"/>
      <c r="H65" s="82"/>
    </row>
    <row r="66" spans="1:8" s="5" customFormat="1" ht="22.15" customHeight="1" x14ac:dyDescent="0.2">
      <c r="A66" s="82"/>
      <c r="B66" s="82"/>
      <c r="C66" s="82"/>
      <c r="D66" s="82"/>
      <c r="E66" s="82"/>
      <c r="F66" s="82"/>
      <c r="G66" s="82"/>
      <c r="H66" s="82"/>
    </row>
    <row r="67" spans="1:8" s="5" customFormat="1" ht="22.15" customHeight="1" x14ac:dyDescent="0.2">
      <c r="A67" s="82"/>
      <c r="B67" s="82"/>
      <c r="C67" s="82"/>
      <c r="D67" s="82"/>
      <c r="E67" s="82"/>
      <c r="F67" s="82"/>
      <c r="G67" s="82"/>
      <c r="H67" s="82"/>
    </row>
    <row r="68" spans="1:8" ht="21" customHeight="1" x14ac:dyDescent="0.25">
      <c r="A68" s="39" t="s">
        <v>1</v>
      </c>
      <c r="B68" s="10"/>
      <c r="C68" s="10"/>
      <c r="D68" s="10"/>
      <c r="E68" s="10"/>
    </row>
    <row r="69" spans="1:8" ht="18.75" customHeight="1" x14ac:dyDescent="0.25">
      <c r="B69" s="79"/>
      <c r="C69" s="79"/>
      <c r="D69" s="79"/>
      <c r="E69" s="79"/>
      <c r="F69" s="79"/>
      <c r="G69" s="79"/>
      <c r="H69" s="79"/>
    </row>
    <row r="70" spans="1:8" ht="48" customHeight="1" x14ac:dyDescent="0.3">
      <c r="A70" s="40" t="s">
        <v>5</v>
      </c>
      <c r="B70" s="93"/>
      <c r="C70" s="93"/>
      <c r="D70" s="66" t="s">
        <v>7</v>
      </c>
      <c r="E70" s="80"/>
      <c r="F70" s="41"/>
      <c r="G70" s="92" t="s">
        <v>38</v>
      </c>
      <c r="H70" s="92"/>
    </row>
    <row r="71" spans="1:8" x14ac:dyDescent="0.25">
      <c r="B71" s="1"/>
      <c r="C71" s="8"/>
      <c r="D71" s="8"/>
      <c r="E71" s="8"/>
    </row>
    <row r="72" spans="1:8" x14ac:dyDescent="0.25">
      <c r="B72" s="9"/>
      <c r="C72" s="8"/>
      <c r="D72" s="8"/>
      <c r="E72" s="8"/>
    </row>
    <row r="73" spans="1:8" x14ac:dyDescent="0.25">
      <c r="B73" s="7"/>
      <c r="C73" s="8"/>
      <c r="D73" s="8"/>
      <c r="E73" s="8"/>
    </row>
  </sheetData>
  <mergeCells count="43">
    <mergeCell ref="A18:C18"/>
    <mergeCell ref="D18:E18"/>
    <mergeCell ref="D17:E17"/>
    <mergeCell ref="A8:C8"/>
    <mergeCell ref="F8:G8"/>
    <mergeCell ref="F12:G12"/>
    <mergeCell ref="F14:G14"/>
    <mergeCell ref="F16:G16"/>
    <mergeCell ref="A10:C10"/>
    <mergeCell ref="A12:C12"/>
    <mergeCell ref="A14:C14"/>
    <mergeCell ref="D8:E8"/>
    <mergeCell ref="D9:E9"/>
    <mergeCell ref="D10:E10"/>
    <mergeCell ref="D12:E12"/>
    <mergeCell ref="D14:E14"/>
    <mergeCell ref="B22:D22"/>
    <mergeCell ref="G70:H70"/>
    <mergeCell ref="B70:C70"/>
    <mergeCell ref="A56:B56"/>
    <mergeCell ref="A53:B53"/>
    <mergeCell ref="B50:D50"/>
    <mergeCell ref="F51:G51"/>
    <mergeCell ref="A61:H61"/>
    <mergeCell ref="B43:F43"/>
    <mergeCell ref="B46:F46"/>
    <mergeCell ref="B47:F47"/>
    <mergeCell ref="D15:E15"/>
    <mergeCell ref="D13:E13"/>
    <mergeCell ref="D11:E11"/>
    <mergeCell ref="A64:H67"/>
    <mergeCell ref="B39:F39"/>
    <mergeCell ref="B41:F41"/>
    <mergeCell ref="A20:H20"/>
    <mergeCell ref="B49:D49"/>
    <mergeCell ref="F22:G22"/>
    <mergeCell ref="F18:G18"/>
    <mergeCell ref="D16:E16"/>
    <mergeCell ref="A16:C16"/>
    <mergeCell ref="B48:D48"/>
    <mergeCell ref="B45:D45"/>
    <mergeCell ref="B26:D26"/>
    <mergeCell ref="B30:D30"/>
  </mergeCells>
  <pageMargins left="0.59055118110236227" right="0.59055118110236227" top="0.15748031496062992" bottom="0.19685039370078741" header="0.47244094488188981" footer="0.27559055118110237"/>
  <pageSetup paperSize="9" scale="56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ERGO Akademie</vt:lpstr>
      <vt:lpstr>'ERGO Akademie'!Druckbereich</vt:lpstr>
    </vt:vector>
  </TitlesOfParts>
  <Company>ITERGO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e859666</dc:creator>
  <cp:lastModifiedBy>Erschfeld, Tobias (EGBD)</cp:lastModifiedBy>
  <cp:lastPrinted>2025-01-27T09:40:59Z</cp:lastPrinted>
  <dcterms:created xsi:type="dcterms:W3CDTF">2013-09-23T14:21:00Z</dcterms:created>
  <dcterms:modified xsi:type="dcterms:W3CDTF">2025-10-15T12:22:24Z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260b0de-ed2e-4d0e-8d46-595fe1aa544e_Enabled">
    <vt:lpwstr>true</vt:lpwstr>
  </property>
  <property fmtid="{D5CDD505-2E9C-101B-9397-08002B2CF9AE}" pid="3" name="MSIP_Label_f260b0de-ed2e-4d0e-8d46-595fe1aa544e_SetDate">
    <vt:lpwstr>2025-01-24T10:22:17Z</vt:lpwstr>
  </property>
  <property fmtid="{D5CDD505-2E9C-101B-9397-08002B2CF9AE}" pid="4" name="MSIP_Label_f260b0de-ed2e-4d0e-8d46-595fe1aa544e_Method">
    <vt:lpwstr>Privileged</vt:lpwstr>
  </property>
  <property fmtid="{D5CDD505-2E9C-101B-9397-08002B2CF9AE}" pid="5" name="MSIP_Label_f260b0de-ed2e-4d0e-8d46-595fe1aa544e_Name">
    <vt:lpwstr>ERGO Unrestricted</vt:lpwstr>
  </property>
  <property fmtid="{D5CDD505-2E9C-101B-9397-08002B2CF9AE}" pid="6" name="MSIP_Label_f260b0de-ed2e-4d0e-8d46-595fe1aa544e_SiteId">
    <vt:lpwstr>b81b1bcc-4864-4917-b597-9deb35336ab7</vt:lpwstr>
  </property>
  <property fmtid="{D5CDD505-2E9C-101B-9397-08002B2CF9AE}" pid="7" name="MSIP_Label_f260b0de-ed2e-4d0e-8d46-595fe1aa544e_ActionId">
    <vt:lpwstr>4c23a352-d833-41eb-821d-4e23a6f2f8d4</vt:lpwstr>
  </property>
  <property fmtid="{D5CDD505-2E9C-101B-9397-08002B2CF9AE}" pid="8" name="MSIP_Label_f260b0de-ed2e-4d0e-8d46-595fe1aa544e_ContentBits">
    <vt:lpwstr>0</vt:lpwstr>
  </property>
</Properties>
</file>